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SDL CAMPIA TRANZITIE\"/>
    </mc:Choice>
  </mc:AlternateContent>
  <xr:revisionPtr revIDLastSave="0" documentId="8_{9C186EEA-D49A-46C8-A3D3-B1D195E3E38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EADR" sheetId="1" r:id="rId1"/>
    <sheet name="EURI" sheetId="2" r:id="rId2"/>
  </sheets>
  <definedNames>
    <definedName name="_xlnm.Print_Area" localSheetId="0">FEADR!$A$1:$N$30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1" l="1"/>
  <c r="H22" i="1"/>
  <c r="G18" i="1"/>
  <c r="G21" i="1"/>
  <c r="F22" i="1"/>
  <c r="G23" i="1"/>
  <c r="F23" i="1" s="1"/>
  <c r="G11" i="1"/>
  <c r="G12" i="1"/>
  <c r="G13" i="1"/>
  <c r="G14" i="1"/>
  <c r="G15" i="1"/>
  <c r="G16" i="1"/>
  <c r="G17" i="1"/>
  <c r="G10" i="1"/>
  <c r="G9" i="1"/>
  <c r="E22" i="1"/>
  <c r="G22" i="1" l="1"/>
  <c r="I13" i="1"/>
  <c r="I15" i="1"/>
  <c r="I17" i="1"/>
  <c r="I11" i="1"/>
  <c r="I9" i="1"/>
  <c r="I22" i="1" l="1"/>
</calcChain>
</file>

<file path=xl/sharedStrings.xml><?xml version="1.0" encoding="utf-8"?>
<sst xmlns="http://schemas.openxmlformats.org/spreadsheetml/2006/main" count="43" uniqueCount="35">
  <si>
    <t>PRIORITATE</t>
  </si>
  <si>
    <t>MĂSURA</t>
  </si>
  <si>
    <t>INTENSITATEA SPRIJINULUI</t>
  </si>
  <si>
    <t>CONTRIBUȚIA PUBLICĂ NERAMBURSABILĂ/PRIORITATE (FEADR + BUGET NAȚIONAL) EURO</t>
  </si>
  <si>
    <t xml:space="preserve">TOTAL
ALOCARE FEADR </t>
  </si>
  <si>
    <t>19.4</t>
  </si>
  <si>
    <t>19.2</t>
  </si>
  <si>
    <t>Submăsura</t>
  </si>
  <si>
    <t>VALOARE TOTALĂ SDL (19.2 + 19.4) (EURO)</t>
  </si>
  <si>
    <r>
      <t>Suprafață TERITORIU GAL (km</t>
    </r>
    <r>
      <rPr>
        <b/>
        <sz val="11"/>
        <color rgb="FF3F3F76"/>
        <rFont val="Calibri"/>
        <family val="2"/>
        <charset val="238"/>
      </rPr>
      <t>²</t>
    </r>
    <r>
      <rPr>
        <b/>
        <sz val="11"/>
        <color rgb="FF3F3F76"/>
        <rFont val="Trebuchet MS"/>
        <family val="2"/>
        <charset val="238"/>
      </rPr>
      <t>)</t>
    </r>
  </si>
  <si>
    <t>Populație TERITORIU GAL (nr. locuitori)</t>
  </si>
  <si>
    <r>
      <t>CONTRIBUȚIA PUBLICĂ NERAMBURSABILĂ/ MĂSURĂ</t>
    </r>
    <r>
      <rPr>
        <b/>
        <sz val="11"/>
        <color rgb="FF3F3F76"/>
        <rFont val="Trebuchet MS"/>
        <family val="2"/>
        <charset val="238"/>
      </rPr>
      <t xml:space="preserve"> (FEADR + BUGET NAȚIONAL)
EURO</t>
    </r>
  </si>
  <si>
    <r>
      <t>VALOARE PROCENTUALĂ</t>
    </r>
    <r>
      <rPr>
        <b/>
        <vertAlign val="superscript"/>
        <sz val="11"/>
        <color rgb="FF3F3F76"/>
        <rFont val="Trebuchet MS"/>
        <family val="2"/>
        <charset val="238"/>
      </rPr>
      <t>2</t>
    </r>
    <r>
      <rPr>
        <b/>
        <sz val="11"/>
        <color rgb="FF3F3F76"/>
        <rFont val="Trebuchet MS"/>
        <family val="2"/>
        <charset val="238"/>
      </rPr>
      <t xml:space="preserve"> (%)</t>
    </r>
  </si>
  <si>
    <r>
      <t>Alocarea publică ACTUALĂ</t>
    </r>
    <r>
      <rPr>
        <b/>
        <sz val="11"/>
        <color rgb="FFFF0000"/>
        <rFont val="Calibri"/>
        <family val="2"/>
        <charset val="238"/>
      </rPr>
      <t>¹</t>
    </r>
  </si>
  <si>
    <r>
      <t xml:space="preserve">[2] </t>
    </r>
    <r>
      <rPr>
        <b/>
        <sz val="11"/>
        <color theme="3"/>
        <rFont val="Trebuchet MS"/>
        <family val="2"/>
        <charset val="238"/>
      </rPr>
      <t>Va fi indicată valoarea procentuală pe fiecare prioritate raportată la valoare totală SDL</t>
    </r>
  </si>
  <si>
    <r>
      <t>Cheltuieli de funcționare și animare</t>
    </r>
    <r>
      <rPr>
        <b/>
        <sz val="11"/>
        <color rgb="FF3F3F76"/>
        <rFont val="Calibri"/>
        <family val="2"/>
        <charset val="238"/>
      </rPr>
      <t>³</t>
    </r>
  </si>
  <si>
    <r>
      <t xml:space="preserve">[3] </t>
    </r>
    <r>
      <rPr>
        <b/>
        <sz val="11"/>
        <color theme="3"/>
        <rFont val="Trebuchet MS"/>
        <family val="2"/>
        <charset val="238"/>
      </rPr>
      <t>Valoarea alocată nu trebuie să depășească 20% (25% pentru Delta Dunării) din costurile publice totale efectuate pentru această strategie.</t>
    </r>
  </si>
  <si>
    <t xml:space="preserve"> </t>
  </si>
  <si>
    <t xml:space="preserve">Alocarea publică TRANZIȚIE - FEADR </t>
  </si>
  <si>
    <t>ANEXA 4T - Planul de finanțare TRANZIȚIE - FEADR</t>
  </si>
  <si>
    <t>TOTAL GENERAL - FEADR</t>
  </si>
  <si>
    <r>
      <t xml:space="preserve">[1] </t>
    </r>
    <r>
      <rPr>
        <b/>
        <sz val="11"/>
        <color theme="3"/>
        <rFont val="Trebuchet MS"/>
        <family val="2"/>
        <charset val="238"/>
      </rPr>
      <t>Valoarea publică alocată pe măsuri și cheltuieli de funcționare și animare, aferente planului financiar în vigoare</t>
    </r>
  </si>
  <si>
    <t>TOTAL 19.2</t>
  </si>
  <si>
    <t>ANEXA 4 E - Planul de finanțare EURI</t>
  </si>
  <si>
    <t>ALOCARE  EURI (euro)</t>
  </si>
  <si>
    <r>
      <t xml:space="preserve">CONTRIBUȚIA PUBLICĂ NERAMBURSABILĂ/ MĂSURĂ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</si>
  <si>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r>
      <t xml:space="preserve">CONTRIBUȚIA PUBLICĂ NERAMBURSABILĂ/ PRIORITATE - </t>
    </r>
    <r>
      <rPr>
        <b/>
        <sz val="11"/>
        <color rgb="FFFF0000"/>
        <rFont val="Trebuchet MS"/>
        <family val="2"/>
        <charset val="238"/>
      </rPr>
      <t>EURI</t>
    </r>
    <r>
      <rPr>
        <b/>
        <sz val="11"/>
        <color rgb="FF3F3F76"/>
        <rFont val="Trebuchet MS"/>
        <family val="2"/>
        <charset val="238"/>
      </rPr>
      <t xml:space="preserve">
(euro)</t>
    </r>
  </si>
  <si>
    <t>TOTAL GENERAL - EURI</t>
  </si>
  <si>
    <t xml:space="preserve">    Valoarea alocată sM 19.4 și procentul aferent acesteia se calculează prin raportare la valoarea totală a sM 19.2 FEADR + EURI  </t>
  </si>
  <si>
    <t>M1/1A Infiintarea structurilor asociative</t>
  </si>
  <si>
    <t>M2/1A Formare profesionala in mediu rural</t>
  </si>
  <si>
    <t>M4/5CFerma verde</t>
  </si>
  <si>
    <t>M5/6AInfiintarea de activitati non-agricole prin achizitii</t>
  </si>
  <si>
    <t>M6/6BDezvoltarea infrastructurii locale</t>
  </si>
  <si>
    <t>M7/6BSustinerea serviciilor sociale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</si>
</sst>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rebuchet MS"/>
      <family val="2"/>
      <charset val="238"/>
    </font>
    <font>
      <b/>
      <vertAlign val="superscript"/>
      <sz val="11"/>
      <color theme="3"/>
      <name val="Trebuchet MS"/>
      <family val="2"/>
      <charset val="238"/>
    </font>
    <font>
      <b/>
      <sz val="11"/>
      <color theme="3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b/>
      <sz val="11"/>
      <color rgb="FF3F3F76"/>
      <name val="Trebuchet MS"/>
      <family val="2"/>
      <charset val="238"/>
    </font>
    <font>
      <b/>
      <vertAlign val="superscript"/>
      <sz val="11"/>
      <color rgb="FF3F3F76"/>
      <name val="Trebuchet MS"/>
      <family val="2"/>
      <charset val="238"/>
    </font>
    <font>
      <b/>
      <vertAlign val="superscript"/>
      <sz val="9"/>
      <color theme="3"/>
      <name val="Trebuchet MS"/>
      <family val="2"/>
      <charset val="238"/>
    </font>
    <font>
      <b/>
      <sz val="11"/>
      <color rgb="FFFF0000"/>
      <name val="Trebuchet MS"/>
      <family val="2"/>
      <charset val="238"/>
    </font>
    <font>
      <b/>
      <sz val="11"/>
      <color rgb="FF3F3F76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0000"/>
      <name val="Trebuchet MS"/>
      <family val="2"/>
    </font>
    <font>
      <b/>
      <sz val="11"/>
      <color theme="3"/>
      <name val="Trebuchet MS"/>
      <family val="2"/>
    </font>
    <font>
      <sz val="11"/>
      <color rgb="FFFF0000"/>
      <name val="Calibri"/>
      <family val="2"/>
      <charset val="238"/>
      <scheme val="minor"/>
    </font>
    <font>
      <b/>
      <sz val="11"/>
      <color rgb="FF00B0F0"/>
      <name val="Trebuchet M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CDEE"/>
        <bgColor indexed="64"/>
      </patternFill>
    </fill>
  </fills>
  <borders count="2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9" fontId="17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2" xfId="1" applyFont="1" applyFill="1" applyBorder="1" applyAlignment="1"/>
    <xf numFmtId="0" fontId="9" fillId="0" borderId="0" xfId="0" applyFont="1" applyAlignment="1">
      <alignment vertical="center"/>
    </xf>
    <xf numFmtId="0" fontId="7" fillId="3" borderId="5" xfId="1" applyFont="1" applyFill="1" applyBorder="1" applyAlignment="1">
      <alignment wrapText="1"/>
    </xf>
    <xf numFmtId="9" fontId="7" fillId="3" borderId="5" xfId="1" applyNumberFormat="1" applyFont="1" applyFill="1" applyBorder="1" applyAlignment="1">
      <alignment wrapText="1"/>
    </xf>
    <xf numFmtId="0" fontId="0" fillId="0" borderId="5" xfId="0" applyBorder="1"/>
    <xf numFmtId="3" fontId="7" fillId="3" borderId="5" xfId="1" applyNumberFormat="1" applyFont="1" applyFill="1" applyBorder="1" applyAlignment="1">
      <alignment wrapText="1"/>
    </xf>
    <xf numFmtId="0" fontId="7" fillId="2" borderId="5" xfId="1" applyFont="1" applyBorder="1" applyAlignment="1">
      <alignment horizontal="center" vertical="center" wrapText="1"/>
    </xf>
    <xf numFmtId="0" fontId="7" fillId="2" borderId="1" xfId="1" applyFont="1" applyAlignment="1">
      <alignment horizontal="center" vertical="center" wrapText="1"/>
    </xf>
    <xf numFmtId="3" fontId="7" fillId="0" borderId="3" xfId="1" applyNumberFormat="1" applyFont="1" applyFill="1" applyBorder="1" applyAlignment="1">
      <alignment wrapText="1"/>
    </xf>
    <xf numFmtId="0" fontId="7" fillId="2" borderId="3" xfId="1" applyFont="1" applyBorder="1" applyAlignment="1">
      <alignment horizontal="center" vertical="center" wrapText="1"/>
    </xf>
    <xf numFmtId="0" fontId="7" fillId="0" borderId="4" xfId="1" applyFont="1" applyFill="1" applyBorder="1" applyAlignment="1"/>
    <xf numFmtId="3" fontId="7" fillId="0" borderId="5" xfId="1" applyNumberFormat="1" applyFont="1" applyFill="1" applyBorder="1" applyAlignment="1">
      <alignment wrapText="1"/>
    </xf>
    <xf numFmtId="0" fontId="7" fillId="2" borderId="6" xfId="1" applyFont="1" applyBorder="1" applyAlignment="1">
      <alignment horizontal="center" vertical="center" wrapText="1"/>
    </xf>
    <xf numFmtId="0" fontId="10" fillId="2" borderId="1" xfId="1" applyFont="1" applyAlignment="1">
      <alignment horizontal="center" vertical="center" wrapText="1"/>
    </xf>
    <xf numFmtId="0" fontId="7" fillId="2" borderId="8" xfId="1" applyFont="1" applyBorder="1" applyAlignment="1">
      <alignment horizontal="center" vertical="center" wrapText="1"/>
    </xf>
    <xf numFmtId="0" fontId="7" fillId="2" borderId="9" xfId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49" fontId="7" fillId="2" borderId="16" xfId="1" applyNumberFormat="1" applyFont="1" applyBorder="1" applyAlignment="1">
      <alignment horizontal="center" vertical="center" wrapText="1"/>
    </xf>
    <xf numFmtId="4" fontId="0" fillId="0" borderId="0" xfId="0" applyNumberFormat="1"/>
    <xf numFmtId="4" fontId="7" fillId="3" borderId="5" xfId="1" applyNumberFormat="1" applyFont="1" applyFill="1" applyBorder="1" applyAlignment="1">
      <alignment wrapText="1"/>
    </xf>
    <xf numFmtId="4" fontId="15" fillId="0" borderId="0" xfId="0" applyNumberFormat="1" applyFont="1"/>
    <xf numFmtId="4" fontId="16" fillId="5" borderId="7" xfId="1" applyNumberFormat="1" applyFont="1" applyFill="1" applyBorder="1" applyAlignment="1">
      <alignment wrapText="1"/>
    </xf>
    <xf numFmtId="4" fontId="5" fillId="0" borderId="0" xfId="0" applyNumberFormat="1" applyFont="1"/>
    <xf numFmtId="0" fontId="7" fillId="3" borderId="5" xfId="1" applyFont="1" applyFill="1" applyBorder="1" applyAlignment="1">
      <alignment horizontal="center" wrapText="1"/>
    </xf>
    <xf numFmtId="0" fontId="10" fillId="2" borderId="5" xfId="1" applyFont="1" applyBorder="1" applyAlignment="1">
      <alignment horizontal="center" vertical="center" wrapText="1"/>
    </xf>
    <xf numFmtId="4" fontId="7" fillId="5" borderId="5" xfId="1" applyNumberFormat="1" applyFont="1" applyFill="1" applyBorder="1" applyAlignment="1">
      <alignment wrapText="1"/>
    </xf>
    <xf numFmtId="49" fontId="7" fillId="2" borderId="5" xfId="1" applyNumberFormat="1" applyFont="1" applyBorder="1" applyAlignment="1">
      <alignment horizontal="center" vertical="center" wrapText="1"/>
    </xf>
    <xf numFmtId="4" fontId="16" fillId="4" borderId="5" xfId="1" applyNumberFormat="1" applyFont="1" applyFill="1" applyBorder="1" applyAlignment="1">
      <alignment wrapText="1"/>
    </xf>
    <xf numFmtId="4" fontId="7" fillId="4" borderId="5" xfId="1" applyNumberFormat="1" applyFont="1" applyFill="1" applyBorder="1" applyAlignment="1">
      <alignment wrapText="1"/>
    </xf>
    <xf numFmtId="10" fontId="16" fillId="4" borderId="5" xfId="1" applyNumberFormat="1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8" fillId="3" borderId="5" xfId="1" applyFont="1" applyFill="1" applyBorder="1" applyAlignment="1">
      <alignment horizontal="center" wrapText="1"/>
    </xf>
    <xf numFmtId="0" fontId="18" fillId="3" borderId="5" xfId="1" applyFont="1" applyFill="1" applyBorder="1" applyAlignment="1">
      <alignment wrapText="1"/>
    </xf>
    <xf numFmtId="4" fontId="7" fillId="0" borderId="1" xfId="1" applyNumberFormat="1" applyFont="1" applyFill="1" applyAlignment="1">
      <alignment wrapText="1"/>
    </xf>
    <xf numFmtId="10" fontId="7" fillId="5" borderId="5" xfId="2" applyNumberFormat="1" applyFont="1" applyFill="1" applyBorder="1" applyAlignment="1">
      <alignment wrapText="1"/>
    </xf>
    <xf numFmtId="0" fontId="7" fillId="2" borderId="5" xfId="1" applyFont="1" applyBorder="1" applyAlignment="1">
      <alignment horizontal="center" vertical="center" wrapText="1"/>
    </xf>
    <xf numFmtId="0" fontId="7" fillId="4" borderId="5" xfId="1" applyFont="1" applyFill="1" applyBorder="1" applyAlignment="1">
      <alignment horizontal="left" vertical="top" wrapText="1"/>
    </xf>
    <xf numFmtId="49" fontId="7" fillId="2" borderId="5" xfId="1" applyNumberFormat="1" applyFont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wrapText="1"/>
    </xf>
    <xf numFmtId="4" fontId="7" fillId="3" borderId="5" xfId="1" applyNumberFormat="1" applyFont="1" applyFill="1" applyBorder="1" applyAlignment="1">
      <alignment horizontal="center" wrapText="1"/>
    </xf>
    <xf numFmtId="10" fontId="7" fillId="3" borderId="5" xfId="1" applyNumberFormat="1" applyFont="1" applyFill="1" applyBorder="1" applyAlignment="1">
      <alignment horizontal="center" wrapText="1"/>
    </xf>
    <xf numFmtId="4" fontId="7" fillId="3" borderId="17" xfId="1" applyNumberFormat="1" applyFont="1" applyFill="1" applyBorder="1" applyAlignment="1">
      <alignment horizontal="center" vertical="center" wrapText="1"/>
    </xf>
    <xf numFmtId="4" fontId="7" fillId="3" borderId="18" xfId="1" applyNumberFormat="1" applyFont="1" applyFill="1" applyBorder="1" applyAlignment="1">
      <alignment horizontal="center" vertical="center" wrapText="1"/>
    </xf>
    <xf numFmtId="4" fontId="7" fillId="3" borderId="19" xfId="1" applyNumberFormat="1" applyFont="1" applyFill="1" applyBorder="1" applyAlignment="1">
      <alignment horizontal="center" vertical="center" wrapText="1"/>
    </xf>
    <xf numFmtId="10" fontId="7" fillId="3" borderId="17" xfId="1" applyNumberFormat="1" applyFont="1" applyFill="1" applyBorder="1" applyAlignment="1">
      <alignment horizontal="center" wrapText="1"/>
    </xf>
    <xf numFmtId="10" fontId="7" fillId="3" borderId="18" xfId="1" applyNumberFormat="1" applyFont="1" applyFill="1" applyBorder="1" applyAlignment="1">
      <alignment horizontal="center" wrapText="1"/>
    </xf>
    <xf numFmtId="10" fontId="7" fillId="3" borderId="19" xfId="1" applyNumberFormat="1" applyFont="1" applyFill="1" applyBorder="1" applyAlignment="1">
      <alignment horizontal="center" wrapText="1"/>
    </xf>
    <xf numFmtId="0" fontId="7" fillId="5" borderId="5" xfId="1" applyFont="1" applyFill="1" applyBorder="1" applyAlignment="1">
      <alignment horizontal="center" wrapText="1"/>
    </xf>
    <xf numFmtId="4" fontId="16" fillId="5" borderId="5" xfId="1" applyNumberFormat="1" applyFont="1" applyFill="1" applyBorder="1" applyAlignment="1">
      <alignment horizontal="center" wrapText="1"/>
    </xf>
    <xf numFmtId="0" fontId="7" fillId="3" borderId="17" xfId="1" applyFont="1" applyFill="1" applyBorder="1" applyAlignment="1">
      <alignment horizontal="center" wrapText="1"/>
    </xf>
    <xf numFmtId="0" fontId="7" fillId="3" borderId="18" xfId="1" applyFont="1" applyFill="1" applyBorder="1" applyAlignment="1">
      <alignment horizontal="center" wrapText="1"/>
    </xf>
    <xf numFmtId="0" fontId="7" fillId="3" borderId="19" xfId="1" applyFont="1" applyFill="1" applyBorder="1" applyAlignment="1">
      <alignment horizontal="center" wrapText="1"/>
    </xf>
    <xf numFmtId="3" fontId="7" fillId="3" borderId="10" xfId="1" applyNumberFormat="1" applyFont="1" applyFill="1" applyBorder="1" applyAlignment="1">
      <alignment horizontal="center" wrapText="1"/>
    </xf>
    <xf numFmtId="4" fontId="7" fillId="3" borderId="10" xfId="1" applyNumberFormat="1" applyFont="1" applyFill="1" applyBorder="1" applyAlignment="1">
      <alignment horizontal="center" wrapText="1"/>
    </xf>
    <xf numFmtId="0" fontId="7" fillId="5" borderId="13" xfId="1" applyFont="1" applyFill="1" applyBorder="1" applyAlignment="1">
      <alignment horizontal="center" wrapText="1"/>
    </xf>
    <xf numFmtId="0" fontId="7" fillId="5" borderId="14" xfId="1" applyFont="1" applyFill="1" applyBorder="1" applyAlignment="1">
      <alignment horizontal="center" wrapText="1"/>
    </xf>
    <xf numFmtId="0" fontId="7" fillId="5" borderId="15" xfId="1" applyFont="1" applyFill="1" applyBorder="1" applyAlignment="1">
      <alignment horizontal="center" wrapText="1"/>
    </xf>
    <xf numFmtId="49" fontId="7" fillId="2" borderId="11" xfId="1" applyNumberFormat="1" applyFont="1" applyBorder="1" applyAlignment="1">
      <alignment horizontal="center" vertical="center" wrapText="1"/>
    </xf>
    <xf numFmtId="49" fontId="7" fillId="2" borderId="12" xfId="1" applyNumberFormat="1" applyFont="1" applyBorder="1" applyAlignment="1">
      <alignment horizontal="center" vertical="center" wrapText="1"/>
    </xf>
  </cellXfs>
  <cellStyles count="3">
    <cellStyle name="Input" xfId="1" builtinId="20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15" workbookViewId="0">
      <selection activeCell="H26" sqref="H26"/>
    </sheetView>
  </sheetViews>
  <sheetFormatPr defaultRowHeight="15" x14ac:dyDescent="0.25"/>
  <cols>
    <col min="1" max="1" width="16" customWidth="1"/>
    <col min="2" max="2" width="16.5703125" customWidth="1"/>
    <col min="3" max="3" width="17.42578125" customWidth="1"/>
    <col min="4" max="4" width="17.7109375" customWidth="1"/>
    <col min="5" max="7" width="16.42578125" customWidth="1"/>
    <col min="8" max="8" width="26.85546875" customWidth="1"/>
    <col min="9" max="9" width="17.5703125" customWidth="1"/>
  </cols>
  <sheetData>
    <row r="1" spans="1:11" ht="16.5" customHeight="1" x14ac:dyDescent="0.3">
      <c r="A1" s="7" t="s">
        <v>19</v>
      </c>
      <c r="B1" s="5"/>
      <c r="C1" s="5"/>
      <c r="D1" s="5"/>
      <c r="E1" s="5"/>
      <c r="F1" s="5"/>
      <c r="G1" s="5"/>
      <c r="H1" s="5"/>
      <c r="I1" s="5"/>
      <c r="J1" s="2"/>
      <c r="K1" s="2"/>
    </row>
    <row r="2" spans="1:11" ht="16.5" x14ac:dyDescent="0.3">
      <c r="A2" s="17"/>
      <c r="B2" s="5"/>
      <c r="C2" s="5"/>
      <c r="D2" s="5"/>
      <c r="E2" s="5"/>
      <c r="F2" s="5"/>
      <c r="G2" s="5"/>
      <c r="H2" s="5"/>
      <c r="I2" s="5"/>
      <c r="J2" s="2"/>
      <c r="K2" s="2"/>
    </row>
    <row r="3" spans="1:11" ht="66" x14ac:dyDescent="0.3">
      <c r="A3" s="13" t="s">
        <v>9</v>
      </c>
      <c r="B3" s="16" t="s">
        <v>10</v>
      </c>
      <c r="C3" s="14" t="s">
        <v>8</v>
      </c>
      <c r="E3" s="2" t="s">
        <v>17</v>
      </c>
      <c r="F3" s="2"/>
      <c r="G3" s="2"/>
      <c r="H3" s="5"/>
      <c r="I3" s="5"/>
      <c r="J3" s="2"/>
      <c r="K3" s="2"/>
    </row>
    <row r="4" spans="1:11" ht="16.5" x14ac:dyDescent="0.3">
      <c r="A4" s="18">
        <v>349</v>
      </c>
      <c r="B4" s="15">
        <v>14111</v>
      </c>
      <c r="C4" s="41">
        <v>1382458.68</v>
      </c>
      <c r="E4" s="2"/>
      <c r="F4" s="2"/>
      <c r="G4" s="2"/>
      <c r="H4" s="5"/>
      <c r="I4" s="5"/>
      <c r="J4" s="2"/>
      <c r="K4" s="2"/>
    </row>
    <row r="5" spans="1:11" ht="16.5" x14ac:dyDescent="0.3">
      <c r="A5" s="5"/>
      <c r="B5" s="5"/>
      <c r="C5" s="5"/>
      <c r="D5" s="5"/>
      <c r="E5" s="5"/>
      <c r="F5" s="5"/>
      <c r="G5" s="5"/>
      <c r="H5" s="5"/>
      <c r="I5" s="5"/>
      <c r="J5" s="2"/>
      <c r="K5" s="2"/>
    </row>
    <row r="6" spans="1:11" ht="16.5" x14ac:dyDescent="0.3">
      <c r="A6" s="5"/>
      <c r="B6" s="5"/>
      <c r="C6" s="5"/>
      <c r="D6" s="5"/>
      <c r="E6" s="5"/>
      <c r="F6" s="5"/>
      <c r="G6" s="5"/>
      <c r="H6" s="5"/>
      <c r="I6" s="5"/>
      <c r="J6" s="2"/>
      <c r="K6" s="2"/>
    </row>
    <row r="7" spans="1:11" ht="71.25" customHeight="1" x14ac:dyDescent="0.3">
      <c r="A7" s="45" t="s">
        <v>7</v>
      </c>
      <c r="B7" s="43" t="s">
        <v>0</v>
      </c>
      <c r="C7" s="43" t="s">
        <v>1</v>
      </c>
      <c r="D7" s="43" t="s">
        <v>2</v>
      </c>
      <c r="E7" s="43" t="s">
        <v>11</v>
      </c>
      <c r="F7" s="43"/>
      <c r="G7" s="43"/>
      <c r="H7" s="43" t="s">
        <v>3</v>
      </c>
      <c r="I7" s="43" t="s">
        <v>12</v>
      </c>
      <c r="J7" s="2"/>
      <c r="K7" s="2"/>
    </row>
    <row r="8" spans="1:11" ht="66" x14ac:dyDescent="0.3">
      <c r="A8" s="45"/>
      <c r="B8" s="43"/>
      <c r="C8" s="43"/>
      <c r="D8" s="43"/>
      <c r="E8" s="32" t="s">
        <v>13</v>
      </c>
      <c r="F8" s="32" t="s">
        <v>18</v>
      </c>
      <c r="G8" s="32" t="s">
        <v>4</v>
      </c>
      <c r="H8" s="43"/>
      <c r="I8" s="43"/>
      <c r="J8" s="2"/>
      <c r="K8" s="2"/>
    </row>
    <row r="9" spans="1:11" ht="45.75" x14ac:dyDescent="0.3">
      <c r="A9" s="45" t="s">
        <v>6</v>
      </c>
      <c r="B9" s="46">
        <v>1</v>
      </c>
      <c r="C9" s="39" t="s">
        <v>29</v>
      </c>
      <c r="D9" s="10">
        <v>1</v>
      </c>
      <c r="E9" s="27">
        <v>20000</v>
      </c>
      <c r="F9" s="27"/>
      <c r="G9" s="27">
        <f>E9+F9</f>
        <v>20000</v>
      </c>
      <c r="H9" s="47">
        <v>60000</v>
      </c>
      <c r="I9" s="48">
        <f>H9/$E$24</f>
        <v>4.3400935184544284E-2</v>
      </c>
      <c r="J9" s="2"/>
      <c r="K9" s="2"/>
    </row>
    <row r="10" spans="1:11" ht="45.75" x14ac:dyDescent="0.3">
      <c r="A10" s="45"/>
      <c r="B10" s="46"/>
      <c r="C10" s="38" t="s">
        <v>30</v>
      </c>
      <c r="D10" s="10">
        <v>1</v>
      </c>
      <c r="E10" s="27">
        <v>40000</v>
      </c>
      <c r="F10" s="27"/>
      <c r="G10" s="27">
        <f>E10+F10</f>
        <v>40000</v>
      </c>
      <c r="H10" s="47"/>
      <c r="I10" s="48"/>
      <c r="J10" s="2"/>
      <c r="K10" s="2"/>
    </row>
    <row r="11" spans="1:11" ht="16.5" x14ac:dyDescent="0.3">
      <c r="A11" s="45"/>
      <c r="B11" s="46">
        <v>2</v>
      </c>
      <c r="C11" s="9"/>
      <c r="D11" s="10"/>
      <c r="E11" s="27"/>
      <c r="F11" s="27"/>
      <c r="G11" s="27">
        <f t="shared" ref="G11:G21" si="0">E11+F11</f>
        <v>0</v>
      </c>
      <c r="H11" s="47"/>
      <c r="I11" s="48">
        <f>H11/$E$24</f>
        <v>0</v>
      </c>
      <c r="J11" s="2"/>
      <c r="K11" s="2"/>
    </row>
    <row r="12" spans="1:11" ht="16.5" x14ac:dyDescent="0.3">
      <c r="A12" s="45"/>
      <c r="B12" s="46"/>
      <c r="C12" s="9"/>
      <c r="D12" s="9"/>
      <c r="E12" s="27"/>
      <c r="F12" s="27"/>
      <c r="G12" s="27">
        <f t="shared" si="0"/>
        <v>0</v>
      </c>
      <c r="H12" s="47"/>
      <c r="I12" s="48"/>
      <c r="J12" s="2"/>
      <c r="K12" s="2"/>
    </row>
    <row r="13" spans="1:11" ht="16.5" x14ac:dyDescent="0.3">
      <c r="A13" s="45"/>
      <c r="B13" s="46">
        <v>3</v>
      </c>
      <c r="C13" s="9"/>
      <c r="D13" s="9"/>
      <c r="E13" s="27"/>
      <c r="F13" s="27"/>
      <c r="G13" s="27">
        <f t="shared" si="0"/>
        <v>0</v>
      </c>
      <c r="H13" s="47"/>
      <c r="I13" s="48">
        <f>H13/$E$24</f>
        <v>0</v>
      </c>
      <c r="J13" s="2"/>
      <c r="K13" s="2"/>
    </row>
    <row r="14" spans="1:11" ht="16.5" x14ac:dyDescent="0.3">
      <c r="A14" s="45"/>
      <c r="B14" s="46"/>
      <c r="C14" s="9"/>
      <c r="D14" s="9"/>
      <c r="E14" s="27"/>
      <c r="F14" s="27"/>
      <c r="G14" s="27">
        <f t="shared" si="0"/>
        <v>0</v>
      </c>
      <c r="H14" s="47"/>
      <c r="I14" s="48"/>
      <c r="J14" s="2"/>
      <c r="K14" s="2"/>
    </row>
    <row r="15" spans="1:11" ht="16.5" x14ac:dyDescent="0.3">
      <c r="A15" s="45"/>
      <c r="B15" s="46">
        <v>4</v>
      </c>
      <c r="C15" s="9"/>
      <c r="D15" s="9"/>
      <c r="E15" s="27"/>
      <c r="F15" s="27"/>
      <c r="G15" s="27">
        <f t="shared" si="0"/>
        <v>0</v>
      </c>
      <c r="H15" s="47"/>
      <c r="I15" s="48">
        <f>H15/$E$24</f>
        <v>0</v>
      </c>
      <c r="J15" s="2"/>
      <c r="K15" s="2"/>
    </row>
    <row r="16" spans="1:11" ht="16.5" x14ac:dyDescent="0.3">
      <c r="A16" s="45"/>
      <c r="B16" s="46"/>
      <c r="C16" s="9"/>
      <c r="D16" s="9"/>
      <c r="E16" s="27"/>
      <c r="F16" s="27"/>
      <c r="G16" s="27">
        <f t="shared" si="0"/>
        <v>0</v>
      </c>
      <c r="H16" s="47"/>
      <c r="I16" s="48"/>
      <c r="J16" s="2"/>
      <c r="K16" s="2"/>
    </row>
    <row r="17" spans="1:11" ht="30.75" x14ac:dyDescent="0.3">
      <c r="A17" s="45"/>
      <c r="B17" s="46">
        <v>5</v>
      </c>
      <c r="C17" s="40" t="s">
        <v>31</v>
      </c>
      <c r="D17" s="10">
        <v>0.9</v>
      </c>
      <c r="E17" s="27">
        <v>7500</v>
      </c>
      <c r="F17" s="27"/>
      <c r="G17" s="27">
        <f t="shared" si="0"/>
        <v>7500</v>
      </c>
      <c r="H17" s="47">
        <v>7500</v>
      </c>
      <c r="I17" s="48">
        <f>H17/$E$24</f>
        <v>5.4251168980680355E-3</v>
      </c>
      <c r="J17" s="2"/>
      <c r="K17" s="2"/>
    </row>
    <row r="18" spans="1:11" ht="16.5" x14ac:dyDescent="0.3">
      <c r="A18" s="45"/>
      <c r="B18" s="46"/>
      <c r="C18" s="9"/>
      <c r="D18" s="10"/>
      <c r="E18" s="27"/>
      <c r="F18" s="27"/>
      <c r="G18" s="27">
        <f t="shared" si="0"/>
        <v>0</v>
      </c>
      <c r="H18" s="47"/>
      <c r="I18" s="48"/>
      <c r="J18" s="2"/>
      <c r="K18" s="2"/>
    </row>
    <row r="19" spans="1:11" ht="60.75" x14ac:dyDescent="0.3">
      <c r="A19" s="45"/>
      <c r="B19" s="57">
        <v>6</v>
      </c>
      <c r="C19" s="40" t="s">
        <v>32</v>
      </c>
      <c r="D19" s="10">
        <v>1</v>
      </c>
      <c r="E19" s="27">
        <v>274418.73</v>
      </c>
      <c r="F19" s="27">
        <v>111803.1</v>
      </c>
      <c r="G19" s="27">
        <v>391030.68</v>
      </c>
      <c r="H19" s="49">
        <v>1029672.68</v>
      </c>
      <c r="I19" s="52">
        <f>H19/$E$24</f>
        <v>0.74481262076626686</v>
      </c>
      <c r="J19" s="2"/>
      <c r="K19" s="2"/>
    </row>
    <row r="20" spans="1:11" ht="45.75" x14ac:dyDescent="0.3">
      <c r="A20" s="45"/>
      <c r="B20" s="58"/>
      <c r="C20" s="40" t="s">
        <v>33</v>
      </c>
      <c r="D20" s="10">
        <v>1</v>
      </c>
      <c r="E20" s="27">
        <v>623450.84</v>
      </c>
      <c r="F20" s="27"/>
      <c r="G20" s="27">
        <v>618642</v>
      </c>
      <c r="H20" s="50"/>
      <c r="I20" s="53"/>
      <c r="J20" s="2"/>
      <c r="K20" s="2"/>
    </row>
    <row r="21" spans="1:11" ht="30.75" x14ac:dyDescent="0.3">
      <c r="A21" s="45"/>
      <c r="B21" s="59"/>
      <c r="C21" s="38" t="s">
        <v>34</v>
      </c>
      <c r="D21" s="10">
        <v>1</v>
      </c>
      <c r="E21" s="27">
        <v>20000</v>
      </c>
      <c r="F21" s="27"/>
      <c r="G21" s="27">
        <f t="shared" si="0"/>
        <v>20000</v>
      </c>
      <c r="H21" s="51"/>
      <c r="I21" s="54"/>
      <c r="J21" s="2"/>
      <c r="K21" s="2"/>
    </row>
    <row r="22" spans="1:11" ht="16.5" x14ac:dyDescent="0.3">
      <c r="A22" s="55" t="s">
        <v>22</v>
      </c>
      <c r="B22" s="55"/>
      <c r="C22" s="55"/>
      <c r="D22" s="55"/>
      <c r="E22" s="33">
        <f>SUM(E9:E21)</f>
        <v>985369.57</v>
      </c>
      <c r="F22" s="33">
        <f t="shared" ref="F22:G22" si="1">SUM(F9:F21)</f>
        <v>111803.1</v>
      </c>
      <c r="G22" s="33">
        <f t="shared" si="1"/>
        <v>1097172.68</v>
      </c>
      <c r="H22" s="33">
        <f t="shared" ref="H22" si="2">SUM(H9:H21)</f>
        <v>1097172.6800000002</v>
      </c>
      <c r="I22" s="42">
        <f t="shared" ref="I22" si="3">SUM(I9:I21)</f>
        <v>0.79363867284887923</v>
      </c>
      <c r="J22" s="2"/>
      <c r="K22" s="2"/>
    </row>
    <row r="23" spans="1:11" ht="30" customHeight="1" x14ac:dyDescent="0.3">
      <c r="A23" s="34" t="s">
        <v>5</v>
      </c>
      <c r="B23" s="44" t="s">
        <v>15</v>
      </c>
      <c r="C23" s="44"/>
      <c r="D23" s="44"/>
      <c r="E23" s="35">
        <v>246341.35</v>
      </c>
      <c r="F23" s="36">
        <f>G23-E23</f>
        <v>38944.658000000025</v>
      </c>
      <c r="G23" s="36">
        <f>(FEADR!E24+EURI!E20)*I23</f>
        <v>285286.00800000003</v>
      </c>
      <c r="H23" s="36"/>
      <c r="I23" s="37">
        <v>0.2</v>
      </c>
      <c r="J23" s="23"/>
      <c r="K23" s="2"/>
    </row>
    <row r="24" spans="1:11" ht="16.5" x14ac:dyDescent="0.3">
      <c r="A24" s="55" t="s">
        <v>20</v>
      </c>
      <c r="B24" s="55"/>
      <c r="C24" s="55"/>
      <c r="D24" s="55"/>
      <c r="E24" s="56">
        <v>1382458.69</v>
      </c>
      <c r="F24" s="56"/>
      <c r="G24" s="56"/>
      <c r="H24" s="56"/>
      <c r="I24" s="56"/>
      <c r="J24" s="2"/>
      <c r="K24" s="2"/>
    </row>
    <row r="25" spans="1:11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s="1" customFormat="1" ht="18" x14ac:dyDescent="0.3">
      <c r="A26" s="3"/>
      <c r="B26" s="4"/>
      <c r="C26" s="4"/>
      <c r="D26" s="4"/>
      <c r="E26" s="4"/>
      <c r="F26" s="4"/>
      <c r="G26" s="4"/>
      <c r="H26" s="4"/>
      <c r="I26" s="4"/>
      <c r="J26" s="5"/>
      <c r="K26" s="5"/>
    </row>
    <row r="27" spans="1:11" s="1" customFormat="1" ht="18" x14ac:dyDescent="0.3">
      <c r="A27" s="3" t="s">
        <v>21</v>
      </c>
      <c r="B27" s="3"/>
      <c r="C27" s="4"/>
      <c r="D27" s="4"/>
      <c r="E27" s="4"/>
      <c r="F27" s="4"/>
      <c r="G27" s="4"/>
      <c r="H27" s="4"/>
      <c r="I27" s="26"/>
      <c r="J27" s="5"/>
      <c r="K27" s="5"/>
    </row>
    <row r="28" spans="1:11" s="1" customFormat="1" ht="18" x14ac:dyDescent="0.3">
      <c r="A28" s="3" t="s">
        <v>14</v>
      </c>
      <c r="B28" s="3"/>
      <c r="C28" s="3"/>
      <c r="D28" s="4"/>
      <c r="E28" s="4"/>
      <c r="F28" s="4"/>
      <c r="G28" s="4"/>
      <c r="H28" s="4"/>
      <c r="I28" s="30"/>
      <c r="J28" s="5"/>
      <c r="K28" s="5"/>
    </row>
    <row r="29" spans="1:11" s="1" customFormat="1" ht="18" x14ac:dyDescent="0.3">
      <c r="A29" s="3" t="s">
        <v>16</v>
      </c>
      <c r="B29" s="4"/>
      <c r="C29" s="4"/>
      <c r="D29" s="4"/>
      <c r="E29" s="4"/>
      <c r="F29" s="4"/>
      <c r="G29" s="4"/>
      <c r="H29" s="4"/>
      <c r="I29" s="30"/>
      <c r="J29" s="5"/>
      <c r="K29" s="5"/>
    </row>
    <row r="30" spans="1:11" s="1" customFormat="1" ht="16.5" x14ac:dyDescent="0.3">
      <c r="A30" s="24" t="s">
        <v>28</v>
      </c>
      <c r="B30" s="4"/>
      <c r="C30" s="4"/>
      <c r="D30" s="4"/>
      <c r="E30" s="4"/>
      <c r="F30" s="4"/>
      <c r="G30" s="4"/>
      <c r="H30" s="4"/>
      <c r="I30" s="30"/>
      <c r="J30" s="5"/>
      <c r="K30" s="5"/>
    </row>
    <row r="31" spans="1:11" s="1" customFormat="1" ht="18" x14ac:dyDescent="0.3">
      <c r="A31" s="3"/>
      <c r="B31" s="4"/>
      <c r="C31" s="4"/>
      <c r="D31" s="4"/>
      <c r="E31" s="4"/>
      <c r="F31" s="4"/>
      <c r="G31" s="4"/>
      <c r="H31" s="4"/>
      <c r="I31" s="30"/>
      <c r="J31" s="5"/>
      <c r="K31" s="5"/>
    </row>
    <row r="32" spans="1:11" s="1" customFormat="1" ht="16.5" x14ac:dyDescent="0.3">
      <c r="A32" s="6"/>
      <c r="B32" s="4"/>
      <c r="C32" s="4"/>
      <c r="D32" s="4"/>
      <c r="E32" s="4"/>
      <c r="F32" s="4"/>
      <c r="G32" s="4"/>
      <c r="H32" s="4"/>
      <c r="I32" s="4"/>
      <c r="J32" s="5"/>
      <c r="K32" s="5"/>
    </row>
    <row r="33" spans="1:11" ht="16.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5" spans="1:11" x14ac:dyDescent="0.25">
      <c r="E35" s="26"/>
    </row>
    <row r="38" spans="1:11" x14ac:dyDescent="0.25">
      <c r="C38" s="28"/>
    </row>
    <row r="39" spans="1:11" x14ac:dyDescent="0.25">
      <c r="E39" s="28"/>
      <c r="G39" s="26"/>
    </row>
  </sheetData>
  <mergeCells count="30">
    <mergeCell ref="H19:H21"/>
    <mergeCell ref="I19:I21"/>
    <mergeCell ref="A24:D24"/>
    <mergeCell ref="E24:I24"/>
    <mergeCell ref="I17:I18"/>
    <mergeCell ref="A9:A21"/>
    <mergeCell ref="I13:I14"/>
    <mergeCell ref="B15:B16"/>
    <mergeCell ref="H15:H16"/>
    <mergeCell ref="I15:I16"/>
    <mergeCell ref="B17:B18"/>
    <mergeCell ref="H17:H18"/>
    <mergeCell ref="A22:D22"/>
    <mergeCell ref="B19:B21"/>
    <mergeCell ref="H7:H8"/>
    <mergeCell ref="I7:I8"/>
    <mergeCell ref="B23:D23"/>
    <mergeCell ref="A7:A8"/>
    <mergeCell ref="B7:B8"/>
    <mergeCell ref="C7:C8"/>
    <mergeCell ref="D7:D8"/>
    <mergeCell ref="E7:G7"/>
    <mergeCell ref="B9:B10"/>
    <mergeCell ref="H9:H10"/>
    <mergeCell ref="I9:I10"/>
    <mergeCell ref="B11:B12"/>
    <mergeCell ref="H11:H12"/>
    <mergeCell ref="I11:I12"/>
    <mergeCell ref="B13:B14"/>
    <mergeCell ref="H13:H14"/>
  </mergeCells>
  <pageMargins left="0.7" right="0.7" top="0.75" bottom="1.5" header="0.3" footer="0.3"/>
  <pageSetup paperSize="9" scale="75" orientation="landscape" r:id="rId1"/>
  <ignoredErrors>
    <ignoredError sqref="A9 A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A613A-84E2-474D-AC61-7D1112B23419}">
  <dimension ref="A1:F26"/>
  <sheetViews>
    <sheetView topLeftCell="A3" workbookViewId="0">
      <selection activeCell="B5" sqref="B5"/>
    </sheetView>
  </sheetViews>
  <sheetFormatPr defaultRowHeight="15" x14ac:dyDescent="0.25"/>
  <cols>
    <col min="1" max="1" width="18.5703125" customWidth="1"/>
    <col min="2" max="2" width="19.140625" customWidth="1"/>
    <col min="3" max="3" width="18.85546875" customWidth="1"/>
    <col min="4" max="4" width="16.140625" customWidth="1"/>
    <col min="5" max="5" width="23.85546875" customWidth="1"/>
    <col min="6" max="6" width="22.7109375" customWidth="1"/>
  </cols>
  <sheetData>
    <row r="1" spans="1:6" ht="16.5" x14ac:dyDescent="0.3">
      <c r="A1" s="7" t="s">
        <v>23</v>
      </c>
      <c r="B1" s="5"/>
      <c r="C1" s="5"/>
      <c r="D1" s="5"/>
      <c r="E1" s="5"/>
      <c r="F1" s="5"/>
    </row>
    <row r="2" spans="1:6" ht="16.5" x14ac:dyDescent="0.3">
      <c r="A2" s="17"/>
      <c r="B2" s="5"/>
      <c r="C2" s="5"/>
      <c r="D2" s="5"/>
      <c r="E2" s="5"/>
      <c r="F2" s="5"/>
    </row>
    <row r="3" spans="1:6" ht="49.5" x14ac:dyDescent="0.3">
      <c r="A3" s="13" t="s">
        <v>9</v>
      </c>
      <c r="B3" s="16" t="s">
        <v>10</v>
      </c>
      <c r="C3" s="20" t="s">
        <v>24</v>
      </c>
      <c r="E3" s="2"/>
      <c r="F3" s="5"/>
    </row>
    <row r="4" spans="1:6" ht="16.5" x14ac:dyDescent="0.3">
      <c r="A4" s="18">
        <v>349</v>
      </c>
      <c r="B4" s="15">
        <v>14111</v>
      </c>
      <c r="C4" s="41">
        <v>43971.35</v>
      </c>
      <c r="E4" s="2"/>
      <c r="F4" s="5"/>
    </row>
    <row r="5" spans="1:6" ht="16.5" x14ac:dyDescent="0.3">
      <c r="A5" s="5"/>
      <c r="B5" s="5"/>
      <c r="C5" s="5"/>
      <c r="D5" s="5"/>
      <c r="E5" s="5"/>
      <c r="F5" s="5"/>
    </row>
    <row r="6" spans="1:6" ht="17.25" thickBot="1" x14ac:dyDescent="0.35">
      <c r="A6" s="5"/>
      <c r="B6" s="5"/>
      <c r="C6" s="5"/>
      <c r="D6" s="5"/>
      <c r="E6" s="5"/>
      <c r="F6" s="5"/>
    </row>
    <row r="7" spans="1:6" ht="82.5" x14ac:dyDescent="0.25">
      <c r="A7" s="25" t="s">
        <v>7</v>
      </c>
      <c r="B7" s="21" t="s">
        <v>0</v>
      </c>
      <c r="C7" s="21" t="s">
        <v>1</v>
      </c>
      <c r="D7" s="21" t="s">
        <v>2</v>
      </c>
      <c r="E7" s="19" t="s">
        <v>25</v>
      </c>
      <c r="F7" s="22" t="s">
        <v>26</v>
      </c>
    </row>
    <row r="8" spans="1:6" ht="16.5" x14ac:dyDescent="0.3">
      <c r="A8" s="65" t="s">
        <v>6</v>
      </c>
      <c r="B8" s="46">
        <v>1</v>
      </c>
      <c r="C8" s="9"/>
      <c r="D8" s="10"/>
      <c r="E8" s="12"/>
      <c r="F8" s="60"/>
    </row>
    <row r="9" spans="1:6" ht="16.5" x14ac:dyDescent="0.3">
      <c r="A9" s="65"/>
      <c r="B9" s="46"/>
      <c r="C9" s="11"/>
      <c r="D9" s="10"/>
      <c r="E9" s="12"/>
      <c r="F9" s="60"/>
    </row>
    <row r="10" spans="1:6" ht="16.5" x14ac:dyDescent="0.3">
      <c r="A10" s="65"/>
      <c r="B10" s="46">
        <v>2</v>
      </c>
      <c r="C10" s="9"/>
      <c r="D10" s="10"/>
      <c r="E10" s="12"/>
      <c r="F10" s="60"/>
    </row>
    <row r="11" spans="1:6" ht="16.5" x14ac:dyDescent="0.3">
      <c r="A11" s="65"/>
      <c r="B11" s="46"/>
      <c r="C11" s="9"/>
      <c r="D11" s="9"/>
      <c r="E11" s="12"/>
      <c r="F11" s="60"/>
    </row>
    <row r="12" spans="1:6" ht="16.5" x14ac:dyDescent="0.3">
      <c r="A12" s="65"/>
      <c r="B12" s="46">
        <v>3</v>
      </c>
      <c r="C12" s="9"/>
      <c r="D12" s="9"/>
      <c r="E12" s="12"/>
      <c r="F12" s="60"/>
    </row>
    <row r="13" spans="1:6" ht="16.5" x14ac:dyDescent="0.3">
      <c r="A13" s="65"/>
      <c r="B13" s="46"/>
      <c r="C13" s="9"/>
      <c r="D13" s="9"/>
      <c r="E13" s="12"/>
      <c r="F13" s="60"/>
    </row>
    <row r="14" spans="1:6" ht="16.5" x14ac:dyDescent="0.3">
      <c r="A14" s="65"/>
      <c r="B14" s="46">
        <v>4</v>
      </c>
      <c r="C14" s="9"/>
      <c r="D14" s="9"/>
      <c r="E14" s="12"/>
      <c r="F14" s="60"/>
    </row>
    <row r="15" spans="1:6" ht="16.5" x14ac:dyDescent="0.3">
      <c r="A15" s="65"/>
      <c r="B15" s="46"/>
      <c r="C15" s="9"/>
      <c r="D15" s="9"/>
      <c r="E15" s="12"/>
      <c r="F15" s="60"/>
    </row>
    <row r="16" spans="1:6" ht="16.5" x14ac:dyDescent="0.3">
      <c r="A16" s="65"/>
      <c r="B16" s="46">
        <v>5</v>
      </c>
      <c r="C16" s="9"/>
      <c r="D16" s="10"/>
      <c r="E16" s="12"/>
      <c r="F16" s="60"/>
    </row>
    <row r="17" spans="1:6" ht="16.5" x14ac:dyDescent="0.3">
      <c r="A17" s="65"/>
      <c r="B17" s="46"/>
      <c r="C17" s="9"/>
      <c r="D17" s="9"/>
      <c r="E17" s="12"/>
      <c r="F17" s="60"/>
    </row>
    <row r="18" spans="1:6" ht="66" x14ac:dyDescent="0.3">
      <c r="A18" s="65"/>
      <c r="B18" s="46">
        <v>6</v>
      </c>
      <c r="C18" s="31" t="s">
        <v>32</v>
      </c>
      <c r="D18" s="10">
        <v>1</v>
      </c>
      <c r="E18" s="27">
        <v>43971.35</v>
      </c>
      <c r="F18" s="61">
        <v>43971.35</v>
      </c>
    </row>
    <row r="19" spans="1:6" ht="16.5" x14ac:dyDescent="0.3">
      <c r="A19" s="66"/>
      <c r="B19" s="46"/>
      <c r="C19" s="11"/>
      <c r="D19" s="10"/>
      <c r="E19" s="12"/>
      <c r="F19" s="61"/>
    </row>
    <row r="20" spans="1:6" ht="17.25" thickBot="1" x14ac:dyDescent="0.35">
      <c r="A20" s="62" t="s">
        <v>27</v>
      </c>
      <c r="B20" s="63"/>
      <c r="C20" s="63"/>
      <c r="D20" s="64"/>
      <c r="E20" s="29">
        <v>43971.35</v>
      </c>
      <c r="F20" s="29">
        <v>43971.35</v>
      </c>
    </row>
    <row r="21" spans="1:6" ht="16.5" x14ac:dyDescent="0.3">
      <c r="A21" s="2"/>
      <c r="B21" s="2"/>
      <c r="C21" s="2"/>
      <c r="D21" s="2"/>
      <c r="E21" s="2"/>
      <c r="F21" s="2"/>
    </row>
    <row r="22" spans="1:6" ht="18" x14ac:dyDescent="0.3">
      <c r="A22" s="3"/>
      <c r="B22" s="4"/>
      <c r="C22" s="4"/>
      <c r="D22" s="4"/>
      <c r="E22" s="4"/>
      <c r="F22" s="4"/>
    </row>
    <row r="23" spans="1:6" ht="18" x14ac:dyDescent="0.3">
      <c r="A23" s="3"/>
      <c r="B23" s="3"/>
      <c r="C23" s="4"/>
      <c r="D23" s="4"/>
      <c r="E23" s="4"/>
      <c r="F23" s="4"/>
    </row>
    <row r="24" spans="1:6" ht="18" x14ac:dyDescent="0.3">
      <c r="A24" s="3"/>
      <c r="B24" s="3"/>
      <c r="C24" s="3"/>
      <c r="D24" s="4"/>
      <c r="E24" s="4"/>
      <c r="F24" s="4"/>
    </row>
    <row r="25" spans="1:6" ht="18" x14ac:dyDescent="0.3">
      <c r="A25" s="3"/>
      <c r="B25" s="4"/>
      <c r="C25" s="4"/>
      <c r="D25" s="4"/>
      <c r="E25" s="4"/>
      <c r="F25" s="4"/>
    </row>
    <row r="26" spans="1:6" ht="17.25" x14ac:dyDescent="0.3">
      <c r="A26" s="8"/>
      <c r="B26" s="4"/>
      <c r="C26" s="4"/>
      <c r="D26" s="4"/>
      <c r="E26" s="4"/>
      <c r="F26" s="4"/>
    </row>
  </sheetData>
  <mergeCells count="14">
    <mergeCell ref="B16:B17"/>
    <mergeCell ref="F16:F17"/>
    <mergeCell ref="B18:B19"/>
    <mergeCell ref="F18:F19"/>
    <mergeCell ref="A20:D20"/>
    <mergeCell ref="A8:A19"/>
    <mergeCell ref="B8:B9"/>
    <mergeCell ref="F8:F9"/>
    <mergeCell ref="B10:B11"/>
    <mergeCell ref="F10:F11"/>
    <mergeCell ref="B12:B13"/>
    <mergeCell ref="F12:F13"/>
    <mergeCell ref="B14:B15"/>
    <mergeCell ref="F14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FEADR</vt:lpstr>
      <vt:lpstr>EURI</vt:lpstr>
      <vt:lpstr>FEADR!Print_Area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Anca Vasilache</dc:creator>
  <cp:lastModifiedBy>PC</cp:lastModifiedBy>
  <cp:lastPrinted>2016-08-10T07:22:23Z</cp:lastPrinted>
  <dcterms:created xsi:type="dcterms:W3CDTF">2016-01-12T11:18:24Z</dcterms:created>
  <dcterms:modified xsi:type="dcterms:W3CDTF">2022-08-10T08:41:49Z</dcterms:modified>
</cp:coreProperties>
</file>